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4" sheetId="5" r:id="rId1"/>
  </sheets>
  <externalReferences>
    <externalReference r:id="rId2"/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 localSheetId="0">'[3]Info General'!$C$6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5" l="1"/>
  <c r="C70" i="5"/>
  <c r="D68" i="5"/>
  <c r="C68" i="5"/>
  <c r="B68" i="5"/>
  <c r="D66" i="5"/>
  <c r="C66" i="5"/>
  <c r="B66" i="5"/>
  <c r="D65" i="5"/>
  <c r="D64" i="5" s="1"/>
  <c r="D72" i="5" s="1"/>
  <c r="D74" i="5" s="1"/>
  <c r="C65" i="5"/>
  <c r="C64" i="5" s="1"/>
  <c r="C72" i="5" s="1"/>
  <c r="C74" i="5" s="1"/>
  <c r="B65" i="5"/>
  <c r="B64" i="5"/>
  <c r="D63" i="5"/>
  <c r="C63" i="5"/>
  <c r="B63" i="5"/>
  <c r="B72" i="5" s="1"/>
  <c r="B74" i="5" s="1"/>
  <c r="D55" i="5"/>
  <c r="C55" i="5"/>
  <c r="D53" i="5"/>
  <c r="C53" i="5"/>
  <c r="B53" i="5"/>
  <c r="D51" i="5"/>
  <c r="C51" i="5"/>
  <c r="B51" i="5"/>
  <c r="D50" i="5"/>
  <c r="C50" i="5"/>
  <c r="B50" i="5"/>
  <c r="B49" i="5" s="1"/>
  <c r="B57" i="5" s="1"/>
  <c r="B59" i="5" s="1"/>
  <c r="D49" i="5"/>
  <c r="C49" i="5"/>
  <c r="D48" i="5"/>
  <c r="D57" i="5" s="1"/>
  <c r="D59" i="5" s="1"/>
  <c r="C48" i="5"/>
  <c r="C57" i="5" s="1"/>
  <c r="C59" i="5" s="1"/>
  <c r="B48" i="5"/>
  <c r="C44" i="5"/>
  <c r="C11" i="5" s="1"/>
  <c r="C8" i="5" s="1"/>
  <c r="C21" i="5" s="1"/>
  <c r="C23" i="5" s="1"/>
  <c r="C25" i="5" s="1"/>
  <c r="B44" i="5"/>
  <c r="B11" i="5" s="1"/>
  <c r="B8" i="5" s="1"/>
  <c r="B21" i="5" s="1"/>
  <c r="B23" i="5" s="1"/>
  <c r="B25" i="5" s="1"/>
  <c r="B33" i="5" s="1"/>
  <c r="D40" i="5"/>
  <c r="C40" i="5"/>
  <c r="B40" i="5"/>
  <c r="D37" i="5"/>
  <c r="D44" i="5" s="1"/>
  <c r="D11" i="5" s="1"/>
  <c r="D8" i="5" s="1"/>
  <c r="D21" i="5" s="1"/>
  <c r="D23" i="5" s="1"/>
  <c r="D25" i="5" s="1"/>
  <c r="D33" i="5" s="1"/>
  <c r="C37" i="5"/>
  <c r="B37" i="5"/>
  <c r="D29" i="5"/>
  <c r="C29" i="5"/>
  <c r="B29" i="5"/>
  <c r="D17" i="5"/>
  <c r="C17" i="5"/>
  <c r="D13" i="5"/>
  <c r="C13" i="5"/>
  <c r="B13" i="5"/>
  <c r="C33" i="5" l="1"/>
</calcChain>
</file>

<file path=xl/sharedStrings.xml><?xml version="1.0" encoding="utf-8"?>
<sst xmlns="http://schemas.openxmlformats.org/spreadsheetml/2006/main" count="69" uniqueCount="49">
  <si>
    <t>(PESOS)</t>
  </si>
  <si>
    <t>C.P. GRACIELA RODRÍGUEZ FLORES</t>
  </si>
  <si>
    <t>Del 1 de Enero al 31 de Diciembre de 2023 (b)</t>
  </si>
  <si>
    <t>Concepto (c)</t>
  </si>
  <si>
    <t>Formato 4 Balance Presupuestario - LDF</t>
  </si>
  <si>
    <t>MUNICIPIO DE LEÓN, GUANAJUATO (a)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</si>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</sst>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2" fillId="2" borderId="7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Protection="1">
      <protection locked="0"/>
    </xf>
    <xf numFmtId="4" fontId="0" fillId="0" borderId="0" xfId="0" applyNumberFormat="1"/>
    <xf numFmtId="0" fontId="0" fillId="0" borderId="14" xfId="0" applyBorder="1" applyAlignment="1">
      <alignment horizontal="left" vertical="center" indent="6"/>
    </xf>
    <xf numFmtId="3" fontId="0" fillId="0" borderId="14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3" fontId="0" fillId="0" borderId="0" xfId="1" applyFont="1"/>
    <xf numFmtId="3" fontId="0" fillId="0" borderId="0" xfId="0" applyNumberFormat="1"/>
    <xf numFmtId="0" fontId="0" fillId="0" borderId="14" xfId="0" applyBorder="1" applyAlignment="1">
      <alignment horizontal="left" vertical="center" indent="3"/>
    </xf>
    <xf numFmtId="3" fontId="0" fillId="0" borderId="14" xfId="0" applyNumberFormat="1" applyBorder="1"/>
    <xf numFmtId="4" fontId="0" fillId="0" borderId="14" xfId="0" applyNumberFormat="1" applyBorder="1"/>
    <xf numFmtId="4" fontId="4" fillId="2" borderId="15" xfId="0" applyNumberFormat="1" applyFont="1" applyFill="1" applyBorder="1"/>
    <xf numFmtId="4" fontId="5" fillId="2" borderId="15" xfId="0" applyNumberFormat="1" applyFont="1" applyFill="1" applyBorder="1"/>
    <xf numFmtId="3" fontId="0" fillId="0" borderId="14" xfId="0" applyNumberFormat="1" applyBorder="1" applyAlignment="1" applyProtection="1">
      <alignment vertical="center"/>
      <protection locked="0"/>
    </xf>
    <xf numFmtId="3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6" xfId="0" applyFont="1" applyBorder="1" applyAlignment="1">
      <alignment horizontal="left" vertical="center" wrapText="1" indent="3"/>
    </xf>
    <xf numFmtId="4" fontId="0" fillId="0" borderId="16" xfId="0" applyNumberFormat="1" applyBorder="1"/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vertical="center"/>
    </xf>
    <xf numFmtId="0" fontId="2" fillId="0" borderId="16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9"/>
    </xf>
    <xf numFmtId="0" fontId="0" fillId="0" borderId="14" xfId="0" applyBorder="1" applyAlignment="1">
      <alignment horizontal="left" vertical="center" indent="12"/>
    </xf>
    <xf numFmtId="3" fontId="5" fillId="2" borderId="15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5" fillId="2" borderId="15" xfId="0" applyNumberFormat="1" applyFont="1" applyFill="1" applyBorder="1"/>
    <xf numFmtId="0" fontId="3" fillId="0" borderId="5" xfId="0" applyFont="1" applyBorder="1"/>
    <xf numFmtId="164" fontId="6" fillId="0" borderId="2" xfId="2" applyNumberFormat="1" applyFont="1" applyBorder="1" applyAlignment="1" applyProtection="1">
      <alignment horizontal="center" vertical="top" wrapText="1"/>
      <protection locked="0"/>
    </xf>
    <xf numFmtId="164" fontId="6" fillId="0" borderId="0" xfId="2" applyNumberFormat="1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="90" zoomScaleNormal="90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12.7109375" customWidth="1"/>
    <col min="6" max="6" width="14.7109375" bestFit="1" customWidth="1"/>
    <col min="7" max="8" width="16.140625" bestFit="1" customWidth="1"/>
  </cols>
  <sheetData>
    <row r="1" spans="1:8" x14ac:dyDescent="0.25">
      <c r="A1" s="53" t="s">
        <v>4</v>
      </c>
      <c r="B1" s="54"/>
      <c r="C1" s="54"/>
      <c r="D1" s="55"/>
    </row>
    <row r="2" spans="1:8" x14ac:dyDescent="0.25">
      <c r="A2" s="2" t="s">
        <v>5</v>
      </c>
      <c r="B2" s="3"/>
      <c r="C2" s="3"/>
      <c r="D2" s="4"/>
    </row>
    <row r="3" spans="1:8" x14ac:dyDescent="0.25">
      <c r="A3" s="5" t="s">
        <v>6</v>
      </c>
      <c r="B3" s="12"/>
      <c r="C3" s="12"/>
      <c r="D3" s="6"/>
    </row>
    <row r="4" spans="1:8" x14ac:dyDescent="0.25">
      <c r="A4" s="5" t="s">
        <v>2</v>
      </c>
      <c r="B4" s="12"/>
      <c r="C4" s="12"/>
      <c r="D4" s="6"/>
    </row>
    <row r="5" spans="1:8" x14ac:dyDescent="0.25">
      <c r="A5" s="7" t="s">
        <v>0</v>
      </c>
      <c r="B5" s="8"/>
      <c r="C5" s="8"/>
      <c r="D5" s="9"/>
    </row>
    <row r="6" spans="1:8" x14ac:dyDescent="0.25">
      <c r="A6" s="13"/>
      <c r="B6" s="14"/>
      <c r="C6" s="14"/>
      <c r="D6" s="15"/>
    </row>
    <row r="7" spans="1:8" ht="30" x14ac:dyDescent="0.25">
      <c r="A7" s="16" t="s">
        <v>3</v>
      </c>
      <c r="B7" s="10" t="s">
        <v>7</v>
      </c>
      <c r="C7" s="10" t="s">
        <v>8</v>
      </c>
      <c r="D7" s="10" t="s">
        <v>9</v>
      </c>
    </row>
    <row r="8" spans="1:8" x14ac:dyDescent="0.25">
      <c r="A8" s="17" t="s">
        <v>10</v>
      </c>
      <c r="B8" s="18">
        <f>SUM(B9:B11)</f>
        <v>11378449093.83</v>
      </c>
      <c r="C8" s="18">
        <f>SUM(C9:C11)</f>
        <v>9014124301.1199989</v>
      </c>
      <c r="D8" s="18">
        <f>SUM(D9:D11)</f>
        <v>9014526266.039999</v>
      </c>
      <c r="F8" s="19"/>
    </row>
    <row r="9" spans="1:8" x14ac:dyDescent="0.25">
      <c r="A9" s="20" t="s">
        <v>11</v>
      </c>
      <c r="B9" s="21">
        <v>6429296842.2599993</v>
      </c>
      <c r="C9" s="22">
        <v>6651757735.0100002</v>
      </c>
      <c r="D9" s="22">
        <v>6652159699.9300003</v>
      </c>
      <c r="E9" s="23"/>
      <c r="F9" s="24"/>
    </row>
    <row r="10" spans="1:8" x14ac:dyDescent="0.25">
      <c r="A10" s="20" t="s">
        <v>12</v>
      </c>
      <c r="B10" s="21">
        <v>2302201006.4699998</v>
      </c>
      <c r="C10" s="22">
        <v>2284625410.6399999</v>
      </c>
      <c r="D10" s="22">
        <v>2284625410.6399999</v>
      </c>
    </row>
    <row r="11" spans="1:8" x14ac:dyDescent="0.25">
      <c r="A11" s="20" t="s">
        <v>13</v>
      </c>
      <c r="B11" s="21">
        <f>B44</f>
        <v>2646951245.0999999</v>
      </c>
      <c r="C11" s="21">
        <f>C44</f>
        <v>77741155.469999999</v>
      </c>
      <c r="D11" s="21">
        <f>D44</f>
        <v>77741155.469999999</v>
      </c>
    </row>
    <row r="12" spans="1:8" x14ac:dyDescent="0.25">
      <c r="A12" s="25"/>
      <c r="B12" s="26"/>
      <c r="C12" s="26"/>
      <c r="D12" s="26"/>
    </row>
    <row r="13" spans="1:8" x14ac:dyDescent="0.25">
      <c r="A13" s="17" t="s">
        <v>14</v>
      </c>
      <c r="B13" s="18">
        <f>B14+B15</f>
        <v>11378449093.879999</v>
      </c>
      <c r="C13" s="18">
        <f>C14+C15</f>
        <v>6874541699.279995</v>
      </c>
      <c r="D13" s="18">
        <f>D14+D15</f>
        <v>6608888611.0199986</v>
      </c>
      <c r="E13" s="24"/>
      <c r="F13" s="19"/>
      <c r="G13" s="23"/>
      <c r="H13" s="19"/>
    </row>
    <row r="14" spans="1:8" x14ac:dyDescent="0.25">
      <c r="A14" s="20" t="s">
        <v>15</v>
      </c>
      <c r="B14" s="21">
        <v>9072814811.4899998</v>
      </c>
      <c r="C14" s="21">
        <v>4910767468.3999949</v>
      </c>
      <c r="D14" s="21">
        <v>4884739364.7699986</v>
      </c>
      <c r="E14" s="24"/>
      <c r="F14" s="24"/>
      <c r="H14" s="23"/>
    </row>
    <row r="15" spans="1:8" x14ac:dyDescent="0.25">
      <c r="A15" s="20" t="s">
        <v>16</v>
      </c>
      <c r="B15" s="21">
        <v>2305634282.3899999</v>
      </c>
      <c r="C15" s="21">
        <v>1963774230.8800001</v>
      </c>
      <c r="D15" s="21">
        <v>1724149246.25</v>
      </c>
      <c r="E15" s="24"/>
      <c r="F15" s="24"/>
    </row>
    <row r="16" spans="1:8" x14ac:dyDescent="0.25">
      <c r="A16" s="25"/>
      <c r="B16" s="27"/>
      <c r="C16" s="27"/>
      <c r="D16" s="27"/>
    </row>
    <row r="17" spans="1:6" x14ac:dyDescent="0.25">
      <c r="A17" s="17" t="s">
        <v>17</v>
      </c>
      <c r="B17" s="28">
        <v>0</v>
      </c>
      <c r="C17" s="18">
        <f>C18+C19</f>
        <v>1386328016.4699996</v>
      </c>
      <c r="D17" s="18">
        <f>D18+D19</f>
        <v>1376218824.2699997</v>
      </c>
      <c r="E17" s="24"/>
      <c r="F17" s="24"/>
    </row>
    <row r="18" spans="1:6" x14ac:dyDescent="0.25">
      <c r="A18" s="20" t="s">
        <v>18</v>
      </c>
      <c r="B18" s="29">
        <v>0</v>
      </c>
      <c r="C18" s="30">
        <v>1299902592.8799996</v>
      </c>
      <c r="D18" s="30">
        <v>1289793400.6799998</v>
      </c>
      <c r="E18" s="24"/>
      <c r="F18" s="24"/>
    </row>
    <row r="19" spans="1:6" x14ac:dyDescent="0.25">
      <c r="A19" s="20" t="s">
        <v>19</v>
      </c>
      <c r="B19" s="29">
        <v>0</v>
      </c>
      <c r="C19" s="30">
        <v>86425423.590000004</v>
      </c>
      <c r="D19" s="30">
        <v>86425423.590000004</v>
      </c>
    </row>
    <row r="20" spans="1:6" x14ac:dyDescent="0.25">
      <c r="A20" s="25"/>
      <c r="B20" s="27"/>
      <c r="C20" s="26"/>
      <c r="D20" s="26"/>
    </row>
    <row r="21" spans="1:6" x14ac:dyDescent="0.25">
      <c r="A21" s="17" t="s">
        <v>20</v>
      </c>
      <c r="B21" s="18">
        <f>B8-B13+B17</f>
        <v>-4.9999237060546875E-2</v>
      </c>
      <c r="C21" s="18">
        <f>C8-C13+C17</f>
        <v>3525910618.3100033</v>
      </c>
      <c r="D21" s="18">
        <f>D8-D13+D17</f>
        <v>3781856479.29</v>
      </c>
    </row>
    <row r="22" spans="1:6" x14ac:dyDescent="0.25">
      <c r="A22" s="17"/>
      <c r="B22" s="26"/>
      <c r="C22" s="26"/>
      <c r="D22" s="26"/>
    </row>
    <row r="23" spans="1:6" x14ac:dyDescent="0.25">
      <c r="A23" s="17" t="s">
        <v>21</v>
      </c>
      <c r="B23" s="18">
        <f>B21-B11</f>
        <v>-2646951245.1499991</v>
      </c>
      <c r="C23" s="18">
        <f>C21-C11</f>
        <v>3448169462.8400035</v>
      </c>
      <c r="D23" s="18">
        <f>D21-D11</f>
        <v>3704115323.8200002</v>
      </c>
    </row>
    <row r="24" spans="1:6" x14ac:dyDescent="0.25">
      <c r="A24" s="17"/>
      <c r="B24" s="31"/>
      <c r="C24" s="31"/>
      <c r="D24" s="31"/>
    </row>
    <row r="25" spans="1:6" x14ac:dyDescent="0.25">
      <c r="A25" s="32" t="s">
        <v>22</v>
      </c>
      <c r="B25" s="18">
        <f>B23-B17</f>
        <v>-2646951245.1499991</v>
      </c>
      <c r="C25" s="18">
        <f>C23-C17</f>
        <v>2061841446.3700039</v>
      </c>
      <c r="D25" s="18">
        <f>D23-D17</f>
        <v>2327896499.5500002</v>
      </c>
    </row>
    <row r="26" spans="1:6" x14ac:dyDescent="0.25">
      <c r="A26" s="33"/>
      <c r="B26" s="34"/>
      <c r="C26" s="34"/>
      <c r="D26" s="34"/>
    </row>
    <row r="27" spans="1:6" x14ac:dyDescent="0.25">
      <c r="A27" s="35"/>
      <c r="B27" s="14"/>
      <c r="C27" s="14"/>
      <c r="D27" s="15"/>
    </row>
    <row r="28" spans="1:6" x14ac:dyDescent="0.25">
      <c r="A28" s="16" t="s">
        <v>23</v>
      </c>
      <c r="B28" s="10" t="s">
        <v>24</v>
      </c>
      <c r="C28" s="10" t="s">
        <v>8</v>
      </c>
      <c r="D28" s="10" t="s">
        <v>25</v>
      </c>
    </row>
    <row r="29" spans="1:6" x14ac:dyDescent="0.25">
      <c r="A29" s="17" t="s">
        <v>26</v>
      </c>
      <c r="B29" s="11">
        <f>B30+B31</f>
        <v>107559661.69</v>
      </c>
      <c r="C29" s="11">
        <f>C30+C31</f>
        <v>106456176.38</v>
      </c>
      <c r="D29" s="11">
        <f>D30+D31</f>
        <v>106456176.38</v>
      </c>
    </row>
    <row r="30" spans="1:6" x14ac:dyDescent="0.25">
      <c r="A30" s="20" t="s">
        <v>27</v>
      </c>
      <c r="B30" s="30">
        <v>2326214.23</v>
      </c>
      <c r="C30" s="30">
        <v>1222728.92</v>
      </c>
      <c r="D30" s="30">
        <v>1222728.92</v>
      </c>
    </row>
    <row r="31" spans="1:6" x14ac:dyDescent="0.25">
      <c r="A31" s="20" t="s">
        <v>28</v>
      </c>
      <c r="B31" s="30">
        <v>105233447.45999999</v>
      </c>
      <c r="C31" s="30">
        <v>105233447.45999999</v>
      </c>
      <c r="D31" s="30">
        <v>105233447.45999999</v>
      </c>
    </row>
    <row r="32" spans="1:6" x14ac:dyDescent="0.25">
      <c r="A32" s="36"/>
      <c r="B32" s="37"/>
      <c r="C32" s="37"/>
      <c r="D32" s="37"/>
    </row>
    <row r="33" spans="1:4" ht="14.45" customHeight="1" x14ac:dyDescent="0.25">
      <c r="A33" s="17" t="s">
        <v>29</v>
      </c>
      <c r="B33" s="11">
        <f>B25+B29</f>
        <v>-2539391583.4599991</v>
      </c>
      <c r="C33" s="11">
        <f>C25+C29</f>
        <v>2168297622.7500038</v>
      </c>
      <c r="D33" s="11">
        <f>D25+D29</f>
        <v>2434352675.9300003</v>
      </c>
    </row>
    <row r="34" spans="1:4" ht="14.45" customHeight="1" x14ac:dyDescent="0.25">
      <c r="A34" s="38"/>
      <c r="B34" s="39"/>
      <c r="C34" s="39"/>
      <c r="D34" s="39"/>
    </row>
    <row r="35" spans="1:4" ht="14.45" customHeight="1" x14ac:dyDescent="0.25">
      <c r="A35" s="35"/>
      <c r="B35" s="14"/>
      <c r="C35" s="14"/>
      <c r="D35" s="15"/>
    </row>
    <row r="36" spans="1:4" ht="14.45" customHeight="1" x14ac:dyDescent="0.25">
      <c r="A36" s="16" t="s">
        <v>23</v>
      </c>
      <c r="B36" s="10" t="s">
        <v>30</v>
      </c>
      <c r="C36" s="10" t="s">
        <v>8</v>
      </c>
      <c r="D36" s="10" t="s">
        <v>9</v>
      </c>
    </row>
    <row r="37" spans="1:4" ht="14.45" customHeight="1" x14ac:dyDescent="0.25">
      <c r="A37" s="17" t="s">
        <v>31</v>
      </c>
      <c r="B37" s="11">
        <f>B38+B39</f>
        <v>2735096114.4000001</v>
      </c>
      <c r="C37" s="11">
        <f>C38+C39</f>
        <v>165834397</v>
      </c>
      <c r="D37" s="11">
        <f>D38+D39</f>
        <v>165834397</v>
      </c>
    </row>
    <row r="38" spans="1:4" x14ac:dyDescent="0.25">
      <c r="A38" s="20" t="s">
        <v>32</v>
      </c>
      <c r="B38" s="30">
        <v>2644357373</v>
      </c>
      <c r="C38" s="30">
        <v>165834397</v>
      </c>
      <c r="D38" s="30">
        <v>165834397</v>
      </c>
    </row>
    <row r="39" spans="1:4" x14ac:dyDescent="0.25">
      <c r="A39" s="20" t="s">
        <v>33</v>
      </c>
      <c r="B39" s="30">
        <v>90738741.400000006</v>
      </c>
      <c r="C39" s="30">
        <v>0</v>
      </c>
      <c r="D39" s="30">
        <v>0</v>
      </c>
    </row>
    <row r="40" spans="1:4" x14ac:dyDescent="0.25">
      <c r="A40" s="17" t="s">
        <v>34</v>
      </c>
      <c r="B40" s="11">
        <f>B41+B42</f>
        <v>88144869.300000012</v>
      </c>
      <c r="C40" s="11">
        <f>C41+C42</f>
        <v>88093241.530000001</v>
      </c>
      <c r="D40" s="11">
        <f>D41+D42</f>
        <v>88093241.530000001</v>
      </c>
    </row>
    <row r="41" spans="1:4" x14ac:dyDescent="0.25">
      <c r="A41" s="20" t="s">
        <v>35</v>
      </c>
      <c r="B41" s="30">
        <v>839403.4</v>
      </c>
      <c r="C41" s="30">
        <v>787775.52</v>
      </c>
      <c r="D41" s="30">
        <v>787775.52</v>
      </c>
    </row>
    <row r="42" spans="1:4" x14ac:dyDescent="0.25">
      <c r="A42" s="20" t="s">
        <v>36</v>
      </c>
      <c r="B42" s="30">
        <v>87305465.900000006</v>
      </c>
      <c r="C42" s="30">
        <v>87305466.010000005</v>
      </c>
      <c r="D42" s="30">
        <v>87305466.010000005</v>
      </c>
    </row>
    <row r="43" spans="1:4" x14ac:dyDescent="0.25">
      <c r="A43" s="36"/>
      <c r="B43" s="37"/>
      <c r="C43" s="37"/>
      <c r="D43" s="37"/>
    </row>
    <row r="44" spans="1:4" x14ac:dyDescent="0.25">
      <c r="A44" s="17" t="s">
        <v>37</v>
      </c>
      <c r="B44" s="11">
        <f>B37-B40</f>
        <v>2646951245.0999999</v>
      </c>
      <c r="C44" s="11">
        <f>C37-C40</f>
        <v>77741155.469999999</v>
      </c>
      <c r="D44" s="11">
        <f>D37-D40</f>
        <v>77741155.469999999</v>
      </c>
    </row>
    <row r="45" spans="1:4" x14ac:dyDescent="0.25">
      <c r="A45" s="40"/>
      <c r="B45" s="39"/>
      <c r="C45" s="39"/>
      <c r="D45" s="39"/>
    </row>
    <row r="46" spans="1:4" x14ac:dyDescent="0.25">
      <c r="A46" s="13"/>
      <c r="B46" s="14"/>
      <c r="C46" s="14"/>
      <c r="D46" s="15"/>
    </row>
    <row r="47" spans="1:4" ht="30" x14ac:dyDescent="0.25">
      <c r="A47" s="16" t="s">
        <v>23</v>
      </c>
      <c r="B47" s="10" t="s">
        <v>30</v>
      </c>
      <c r="C47" s="10" t="s">
        <v>8</v>
      </c>
      <c r="D47" s="10" t="s">
        <v>9</v>
      </c>
    </row>
    <row r="48" spans="1:4" x14ac:dyDescent="0.25">
      <c r="A48" s="41" t="s">
        <v>38</v>
      </c>
      <c r="B48" s="42">
        <f>B9</f>
        <v>6429296842.2599993</v>
      </c>
      <c r="C48" s="42">
        <f>C9</f>
        <v>6651757735.0100002</v>
      </c>
      <c r="D48" s="42">
        <f>D9</f>
        <v>6652159699.9300003</v>
      </c>
    </row>
    <row r="49" spans="1:4" x14ac:dyDescent="0.25">
      <c r="A49" s="43" t="s">
        <v>39</v>
      </c>
      <c r="B49" s="11">
        <f>B50-B51</f>
        <v>2643517969.5999999</v>
      </c>
      <c r="C49" s="11">
        <f>C50-C51</f>
        <v>165046621.47999999</v>
      </c>
      <c r="D49" s="11">
        <f>D50-D51</f>
        <v>165046621.47999999</v>
      </c>
    </row>
    <row r="50" spans="1:4" x14ac:dyDescent="0.25">
      <c r="A50" s="44" t="s">
        <v>32</v>
      </c>
      <c r="B50" s="30">
        <f>B38</f>
        <v>2644357373</v>
      </c>
      <c r="C50" s="30">
        <f>C38</f>
        <v>165834397</v>
      </c>
      <c r="D50" s="30">
        <f>D38</f>
        <v>165834397</v>
      </c>
    </row>
    <row r="51" spans="1:4" x14ac:dyDescent="0.25">
      <c r="A51" s="44" t="s">
        <v>35</v>
      </c>
      <c r="B51" s="30">
        <f>B41</f>
        <v>839403.4</v>
      </c>
      <c r="C51" s="30">
        <f>C41</f>
        <v>787775.52</v>
      </c>
      <c r="D51" s="30">
        <f>D41</f>
        <v>787775.52</v>
      </c>
    </row>
    <row r="52" spans="1:4" x14ac:dyDescent="0.25">
      <c r="A52" s="36"/>
      <c r="B52" s="37"/>
      <c r="C52" s="37"/>
      <c r="D52" s="37"/>
    </row>
    <row r="53" spans="1:4" x14ac:dyDescent="0.25">
      <c r="A53" s="20" t="s">
        <v>15</v>
      </c>
      <c r="B53" s="30">
        <f>B14</f>
        <v>9072814811.4899998</v>
      </c>
      <c r="C53" s="30">
        <f>C14</f>
        <v>4910767468.3999949</v>
      </c>
      <c r="D53" s="30">
        <f>D14</f>
        <v>4884739364.7699986</v>
      </c>
    </row>
    <row r="54" spans="1:4" x14ac:dyDescent="0.25">
      <c r="A54" s="36"/>
      <c r="B54" s="37"/>
      <c r="C54" s="37"/>
      <c r="D54" s="37"/>
    </row>
    <row r="55" spans="1:4" x14ac:dyDescent="0.25">
      <c r="A55" s="20" t="s">
        <v>18</v>
      </c>
      <c r="B55" s="45">
        <v>0</v>
      </c>
      <c r="C55" s="30">
        <f>C18</f>
        <v>1299902592.8799996</v>
      </c>
      <c r="D55" s="30">
        <f>D18</f>
        <v>1289793400.6799998</v>
      </c>
    </row>
    <row r="56" spans="1:4" x14ac:dyDescent="0.25">
      <c r="A56" s="36"/>
      <c r="B56" s="37"/>
      <c r="C56" s="37"/>
      <c r="D56" s="37"/>
    </row>
    <row r="57" spans="1:4" x14ac:dyDescent="0.25">
      <c r="A57" s="32" t="s">
        <v>40</v>
      </c>
      <c r="B57" s="11">
        <f>B48+B49-B53+B55</f>
        <v>0.36999893188476563</v>
      </c>
      <c r="C57" s="11">
        <f>C48+C49-C53+C55</f>
        <v>3205939480.9700046</v>
      </c>
      <c r="D57" s="11">
        <f>D48+D49-D53+D55</f>
        <v>3222260357.3200011</v>
      </c>
    </row>
    <row r="58" spans="1:4" x14ac:dyDescent="0.25">
      <c r="A58" s="46"/>
      <c r="B58" s="47"/>
      <c r="C58" s="47"/>
      <c r="D58" s="47"/>
    </row>
    <row r="59" spans="1:4" x14ac:dyDescent="0.25">
      <c r="A59" s="32" t="s">
        <v>41</v>
      </c>
      <c r="B59" s="11">
        <f>B57-B49</f>
        <v>-2643517969.230001</v>
      </c>
      <c r="C59" s="11">
        <f>C57-C49</f>
        <v>3040892859.4900045</v>
      </c>
      <c r="D59" s="11">
        <f>D57-D49</f>
        <v>3057213735.8400011</v>
      </c>
    </row>
    <row r="60" spans="1:4" x14ac:dyDescent="0.25">
      <c r="A60" s="38"/>
      <c r="B60" s="39"/>
      <c r="C60" s="39"/>
      <c r="D60" s="39"/>
    </row>
    <row r="61" spans="1:4" x14ac:dyDescent="0.25">
      <c r="A61" s="13"/>
      <c r="B61" s="14"/>
      <c r="C61" s="14"/>
      <c r="D61" s="15"/>
    </row>
    <row r="62" spans="1:4" ht="30" x14ac:dyDescent="0.25">
      <c r="A62" s="16" t="s">
        <v>23</v>
      </c>
      <c r="B62" s="10" t="s">
        <v>30</v>
      </c>
      <c r="C62" s="10" t="s">
        <v>8</v>
      </c>
      <c r="D62" s="10" t="s">
        <v>9</v>
      </c>
    </row>
    <row r="63" spans="1:4" x14ac:dyDescent="0.25">
      <c r="A63" s="41" t="s">
        <v>12</v>
      </c>
      <c r="B63" s="48">
        <f>B10</f>
        <v>2302201006.4699998</v>
      </c>
      <c r="C63" s="48">
        <f>C10</f>
        <v>2284625410.6399999</v>
      </c>
      <c r="D63" s="48">
        <f>D10</f>
        <v>2284625410.6399999</v>
      </c>
    </row>
    <row r="64" spans="1:4" ht="30" x14ac:dyDescent="0.25">
      <c r="A64" s="43" t="s">
        <v>42</v>
      </c>
      <c r="B64" s="18">
        <f>B65-B66</f>
        <v>3433275.5</v>
      </c>
      <c r="C64" s="18">
        <f>C65-C66</f>
        <v>-87305466.010000005</v>
      </c>
      <c r="D64" s="18">
        <f>D65-D66</f>
        <v>-87305466.010000005</v>
      </c>
    </row>
    <row r="65" spans="1:4" x14ac:dyDescent="0.25">
      <c r="A65" s="44" t="s">
        <v>33</v>
      </c>
      <c r="B65" s="21">
        <f>B39</f>
        <v>90738741.400000006</v>
      </c>
      <c r="C65" s="21">
        <f>C39</f>
        <v>0</v>
      </c>
      <c r="D65" s="21">
        <f>D39</f>
        <v>0</v>
      </c>
    </row>
    <row r="66" spans="1:4" x14ac:dyDescent="0.25">
      <c r="A66" s="44" t="s">
        <v>36</v>
      </c>
      <c r="B66" s="21">
        <f>B42</f>
        <v>87305465.900000006</v>
      </c>
      <c r="C66" s="21">
        <f>C42</f>
        <v>87305466.010000005</v>
      </c>
      <c r="D66" s="21">
        <f>D42</f>
        <v>87305466.010000005</v>
      </c>
    </row>
    <row r="67" spans="1:4" x14ac:dyDescent="0.25">
      <c r="A67" s="36"/>
      <c r="B67" s="26"/>
      <c r="C67" s="26"/>
      <c r="D67" s="26"/>
    </row>
    <row r="68" spans="1:4" x14ac:dyDescent="0.25">
      <c r="A68" s="20" t="s">
        <v>43</v>
      </c>
      <c r="B68" s="21">
        <f>B15</f>
        <v>2305634282.3899999</v>
      </c>
      <c r="C68" s="21">
        <f>C15</f>
        <v>1963774230.8800001</v>
      </c>
      <c r="D68" s="21">
        <f>D15</f>
        <v>1724149246.25</v>
      </c>
    </row>
    <row r="69" spans="1:4" x14ac:dyDescent="0.25">
      <c r="A69" s="36"/>
      <c r="B69" s="26"/>
      <c r="C69" s="26"/>
      <c r="D69" s="26"/>
    </row>
    <row r="70" spans="1:4" x14ac:dyDescent="0.25">
      <c r="A70" s="20" t="s">
        <v>19</v>
      </c>
      <c r="B70" s="49">
        <v>0</v>
      </c>
      <c r="C70" s="21">
        <f>C19</f>
        <v>86425423.590000004</v>
      </c>
      <c r="D70" s="21">
        <f>D19</f>
        <v>86425423.590000004</v>
      </c>
    </row>
    <row r="71" spans="1:4" x14ac:dyDescent="0.25">
      <c r="A71" s="36"/>
      <c r="B71" s="26"/>
      <c r="C71" s="26"/>
      <c r="D71" s="26"/>
    </row>
    <row r="72" spans="1:4" x14ac:dyDescent="0.25">
      <c r="A72" s="32" t="s">
        <v>44</v>
      </c>
      <c r="B72" s="18">
        <f>B63+B64-B68+B70</f>
        <v>-0.42000007629394531</v>
      </c>
      <c r="C72" s="18">
        <f>C63+C64-C68+C70</f>
        <v>319971137.33999956</v>
      </c>
      <c r="D72" s="18">
        <f>D63+D64-D68+D70</f>
        <v>559596121.96999967</v>
      </c>
    </row>
    <row r="73" spans="1:4" x14ac:dyDescent="0.25">
      <c r="A73" s="36"/>
      <c r="B73" s="26"/>
      <c r="C73" s="26"/>
      <c r="D73" s="26"/>
    </row>
    <row r="74" spans="1:4" x14ac:dyDescent="0.25">
      <c r="A74" s="32" t="s">
        <v>45</v>
      </c>
      <c r="B74" s="18">
        <f>B72-B64</f>
        <v>-3433275.9200000763</v>
      </c>
      <c r="C74" s="18">
        <f>C72-C64</f>
        <v>407276603.34999955</v>
      </c>
      <c r="D74" s="18">
        <f>D72-D64</f>
        <v>646901587.97999966</v>
      </c>
    </row>
    <row r="75" spans="1:4" x14ac:dyDescent="0.25">
      <c r="A75" s="38"/>
      <c r="B75" s="34"/>
      <c r="C75" s="34"/>
      <c r="D75" s="34"/>
    </row>
    <row r="76" spans="1:4" x14ac:dyDescent="0.25">
      <c r="B76" s="23"/>
      <c r="C76" s="23"/>
      <c r="D76" s="23"/>
    </row>
    <row r="77" spans="1:4" x14ac:dyDescent="0.25">
      <c r="B77" s="23"/>
      <c r="C77" s="23"/>
      <c r="D77" s="23"/>
    </row>
    <row r="78" spans="1:4" x14ac:dyDescent="0.25">
      <c r="B78" s="23"/>
      <c r="C78" s="23"/>
      <c r="D78" s="23"/>
    </row>
    <row r="79" spans="1:4" x14ac:dyDescent="0.25">
      <c r="B79" s="23"/>
      <c r="C79" s="23"/>
      <c r="D79" s="23"/>
    </row>
    <row r="80" spans="1:4" x14ac:dyDescent="0.25">
      <c r="B80" s="23"/>
      <c r="C80" s="23"/>
      <c r="D80" s="23"/>
    </row>
    <row r="81" spans="1:5" x14ac:dyDescent="0.25">
      <c r="B81" s="23"/>
      <c r="C81" s="23"/>
      <c r="D81" s="23"/>
    </row>
    <row r="82" spans="1:5" x14ac:dyDescent="0.25">
      <c r="B82" s="23"/>
      <c r="C82" s="23"/>
      <c r="D82" s="23"/>
    </row>
    <row r="83" spans="1:5" x14ac:dyDescent="0.25">
      <c r="B83" s="23"/>
      <c r="C83" s="23"/>
      <c r="D83" s="23"/>
    </row>
    <row r="84" spans="1:5" x14ac:dyDescent="0.25">
      <c r="A84" s="1"/>
      <c r="B84" s="1"/>
      <c r="C84" s="50"/>
      <c r="D84" s="50"/>
      <c r="E84" s="50"/>
    </row>
    <row r="85" spans="1:5" x14ac:dyDescent="0.25">
      <c r="A85" s="51" t="s">
        <v>46</v>
      </c>
      <c r="B85" s="1"/>
      <c r="C85" s="56" t="s">
        <v>47</v>
      </c>
      <c r="D85" s="56"/>
      <c r="E85" s="56"/>
    </row>
    <row r="86" spans="1:5" x14ac:dyDescent="0.25">
      <c r="A86" s="52" t="s">
        <v>48</v>
      </c>
      <c r="B86" s="1"/>
      <c r="C86" s="56" t="s">
        <v>1</v>
      </c>
      <c r="D86" s="56"/>
      <c r="E86" s="56"/>
    </row>
  </sheetData>
  <mergeCells count="3">
    <mergeCell ref="A1:D1"/>
    <mergeCell ref="C85:E85"/>
    <mergeCell ref="C86:E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scale="5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2024-03-01T19:49:26Z</dcterms:modified>
</cp:coreProperties>
</file>